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июнь" sheetId="1" r:id="rId1"/>
  </sheets>
  <calcPr calcId="162913"/>
</workbook>
</file>

<file path=xl/calcChain.xml><?xml version="1.0" encoding="utf-8"?>
<calcChain xmlns="http://schemas.openxmlformats.org/spreadsheetml/2006/main">
  <c r="D14" i="1" l="1"/>
  <c r="D15" i="1"/>
  <c r="D16" i="1"/>
  <c r="D17" i="1"/>
  <c r="D19" i="1"/>
  <c r="D27" i="1" l="1"/>
  <c r="C32" i="1" l="1"/>
  <c r="D24" i="1" l="1"/>
  <c r="D13" i="1"/>
  <c r="B32" i="1" l="1"/>
  <c r="D22" i="1" l="1"/>
  <c r="D25" i="1"/>
  <c r="D26" i="1"/>
  <c r="D28" i="1"/>
  <c r="D29" i="1"/>
  <c r="D30" i="1"/>
  <c r="D31" i="1"/>
  <c r="D23" i="1"/>
  <c r="D10" i="1"/>
  <c r="D11" i="1"/>
  <c r="D12" i="1"/>
  <c r="C20" i="1"/>
  <c r="D32" i="1" l="1"/>
  <c r="D9" i="1"/>
  <c r="B20" i="1"/>
  <c r="D20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<sst xmlns="http://schemas.openxmlformats.org/spreadsheetml/2006/main" count="40" uniqueCount="40">
  <si>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</si>
  <si>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</si>
  <si>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</si>
  <si>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</si>
  <si>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</si>
  <si>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</si>
  <si>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</si>
  <si>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</si>
  <si>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</si>
  <si>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</si>
  <si>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</si>
  <si>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</si>
  <si>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</si>
  <si>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</si>
  <si>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</si>
  <si>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</si>
  <si>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</si>
  <si>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</si>
  <si>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</si>
  <si>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</si>
  <si>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</si>
  <si>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</si>
  <si>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</si>
  <si>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</si>
  <si>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</si>
  <si>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</si>
  <si>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</si>
  <si>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</si>
  <si>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</si>
  <si>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</si>
  <si>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</si>
  <si>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</si>
  <si>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</si>
  <si>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</si>
  <si>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</si>
  <si>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</si>
  <si>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Исп. Сагадатова А.Х.</t>
  </si>
  <si>
    <t>Национальная безопасность и правоохранительная деятенльность</t>
  </si>
  <si>
    <t>НАЛОГИ НА СОВОКУПНЫЙ ДОХОД</t>
  </si>
  <si>
    <t>на 01 июля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</si>
</sst>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27" sqref="B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v>103488.05</v>
      </c>
      <c r="D9" s="16">
        <f>C9/B9*100</f>
        <v>11.972240860712633</v>
      </c>
      <c r="E9" s="2"/>
    </row>
    <row r="10" spans="1:5" x14ac:dyDescent="0.25">
      <c r="A10" s="4" t="s">
        <v>19</v>
      </c>
      <c r="B10" s="14">
        <v>31000</v>
      </c>
      <c r="C10" s="14">
        <v>13811.58</v>
      </c>
      <c r="D10" s="16">
        <f t="shared" ref="D10:D20" si="0">C10/B10*100</f>
        <v>44.553483870967739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5827.1</v>
      </c>
      <c r="D11" s="16">
        <f t="shared" si="0"/>
        <v>1.1980057565789475</v>
      </c>
      <c r="E11" s="2"/>
    </row>
    <row r="12" spans="1:5" x14ac:dyDescent="0.25">
      <c r="A12" s="4" t="s">
        <v>20</v>
      </c>
      <c r="B12" s="14">
        <v>263200</v>
      </c>
      <c r="C12" s="14">
        <v>22248.07</v>
      </c>
      <c r="D12" s="16">
        <f t="shared" si="0"/>
        <v>8.4529141337386022</v>
      </c>
      <c r="E12" s="2"/>
    </row>
    <row r="13" spans="1:5" x14ac:dyDescent="0.25">
      <c r="A13" s="4" t="s">
        <v>9</v>
      </c>
      <c r="B13" s="14">
        <v>11000</v>
      </c>
      <c r="C13" s="14">
        <v>24536.77</v>
      </c>
      <c r="D13" s="16">
        <f t="shared" si="0"/>
        <v>223.06154545454544</v>
      </c>
      <c r="E13" s="2"/>
    </row>
    <row r="14" spans="1:5" s="12" customFormat="1" x14ac:dyDescent="0.25">
      <c r="A14" s="4" t="s">
        <v>38</v>
      </c>
      <c r="B14" s="14">
        <v>25000</v>
      </c>
      <c r="C14" s="14">
        <v>56758.16</v>
      </c>
      <c r="D14" s="16">
        <f t="shared" si="0"/>
        <v>227.03264000000001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34</v>
      </c>
      <c r="B18" s="18">
        <v>0</v>
      </c>
      <c r="C18" s="14">
        <v>2554.44</v>
      </c>
      <c r="D18" s="16">
        <v>0</v>
      </c>
      <c r="E18" s="2"/>
    </row>
    <row r="19" spans="1:5" x14ac:dyDescent="0.25">
      <c r="A19" s="4" t="s">
        <v>11</v>
      </c>
      <c r="B19" s="14">
        <v>2415800</v>
      </c>
      <c r="C19" s="14">
        <v>1522947.01</v>
      </c>
      <c r="D19" s="16">
        <f t="shared" si="0"/>
        <v>63.041104810000824</v>
      </c>
      <c r="E19" s="2"/>
    </row>
    <row r="20" spans="1:5" x14ac:dyDescent="0.25">
      <c r="A20" s="3" t="s">
        <v>13</v>
      </c>
      <c r="B20" s="15">
        <f>B9+B19</f>
        <v>3280200</v>
      </c>
      <c r="C20" s="15">
        <f>C9+C19</f>
        <v>1626435.06</v>
      </c>
      <c r="D20" s="16">
        <f t="shared" si="0"/>
        <v>49.583411377355041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308145.58</v>
      </c>
      <c r="D22" s="16">
        <f>C22/B22*100</f>
        <v>42.188606243154439</v>
      </c>
    </row>
    <row r="23" spans="1:5" ht="33.75" x14ac:dyDescent="0.25">
      <c r="A23" s="13" t="s">
        <v>22</v>
      </c>
      <c r="B23" s="14">
        <v>1747150</v>
      </c>
      <c r="C23" s="14">
        <v>725282.48</v>
      </c>
      <c r="D23" s="16">
        <f>C23/B23*100</f>
        <v>41.512318919382999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11139.41</v>
      </c>
      <c r="D25" s="16">
        <f t="shared" ref="D25:D31" si="1">C25/B25*100</f>
        <v>29.626090425531913</v>
      </c>
    </row>
    <row r="26" spans="1:5" x14ac:dyDescent="0.25">
      <c r="A26" s="13" t="s">
        <v>25</v>
      </c>
      <c r="B26" s="14">
        <v>468740</v>
      </c>
      <c r="C26" s="14">
        <v>222930.36</v>
      </c>
      <c r="D26" s="16">
        <f t="shared" si="1"/>
        <v>47.559491402483253</v>
      </c>
    </row>
    <row r="27" spans="1:5" s="12" customFormat="1" ht="22.5" x14ac:dyDescent="0.25">
      <c r="A27" s="13" t="s">
        <v>37</v>
      </c>
      <c r="B27" s="14">
        <v>2260</v>
      </c>
      <c r="C27" s="14">
        <v>2260</v>
      </c>
      <c r="D27" s="16">
        <f t="shared" si="1"/>
        <v>100</v>
      </c>
    </row>
    <row r="28" spans="1:5" s="12" customFormat="1" x14ac:dyDescent="0.25">
      <c r="A28" s="13" t="s">
        <v>26</v>
      </c>
      <c r="B28" s="14">
        <v>111064.89</v>
      </c>
      <c r="C28" s="18">
        <v>105064.89</v>
      </c>
      <c r="D28" s="16">
        <f t="shared" si="1"/>
        <v>94.597752719153632</v>
      </c>
    </row>
    <row r="29" spans="1:5" x14ac:dyDescent="0.25">
      <c r="A29" s="13" t="s">
        <v>27</v>
      </c>
      <c r="B29" s="14">
        <v>588035.11</v>
      </c>
      <c r="C29" s="14">
        <v>147825.10999999999</v>
      </c>
      <c r="D29" s="16">
        <f t="shared" si="1"/>
        <v>25.138823768533143</v>
      </c>
    </row>
    <row r="30" spans="1:5" x14ac:dyDescent="0.25">
      <c r="A30" s="13" t="s">
        <v>28</v>
      </c>
      <c r="B30" s="14">
        <v>3590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20000</v>
      </c>
      <c r="C31" s="14">
        <v>6200</v>
      </c>
      <c r="D31" s="16">
        <f t="shared" si="1"/>
        <v>31</v>
      </c>
    </row>
    <row r="32" spans="1:5" x14ac:dyDescent="0.25">
      <c r="A32" s="5" t="s">
        <v>16</v>
      </c>
      <c r="B32" s="15">
        <f>SUM(B22:B31)</f>
        <v>3711840</v>
      </c>
      <c r="C32" s="15">
        <f>SUM(C22:C31)</f>
        <v>1528847.83</v>
      </c>
      <c r="D32" s="17">
        <f>C32/B32*100</f>
        <v>41.188408713737665</v>
      </c>
    </row>
    <row r="33" spans="1:4" x14ac:dyDescent="0.25">
      <c r="A33" s="6" t="s">
        <v>17</v>
      </c>
      <c r="B33" s="7">
        <f>B20-B32</f>
        <v>-431640</v>
      </c>
      <c r="C33" s="7">
        <f>C20-C32</f>
        <v>97587.229999999981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30</v>
      </c>
      <c r="B36" s="22"/>
      <c r="C36" s="10" t="s">
        <v>35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36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2021-02-15T10:09:31Z</cp:lastPrinted>
  <dcterms:created xsi:type="dcterms:W3CDTF">2016-02-08T11:51:34Z</dcterms:created>
  <dcterms:modified xsi:type="dcterms:W3CDTF">2021-07-15T10:57:27Z</dcterms:modified>
</cp:coreProperties>
</file>