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B9" i="1" l="1"/>
  <c r="C9" i="1"/>
  <c r="D27" i="1" l="1"/>
  <c r="D26" i="1"/>
  <c r="B20" i="1" l="1"/>
  <c r="C32" i="1" l="1"/>
  <c r="C20" i="1" l="1"/>
  <c r="D14" i="1" l="1"/>
  <c r="D15" i="1"/>
  <c r="D16" i="1"/>
  <c r="D17" i="1"/>
  <c r="D19" i="1"/>
  <c r="D24" i="1" l="1"/>
  <c r="D13" i="1"/>
  <c r="B32" i="1" l="1"/>
  <c r="D22" i="1" l="1"/>
  <c r="D25" i="1"/>
  <c r="D28" i="1"/>
  <c r="D29" i="1"/>
  <c r="D30" i="1"/>
  <c r="D31" i="1"/>
  <c r="D23" i="1"/>
  <c r="D10" i="1"/>
  <c r="D11" i="1"/>
  <c r="D12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<sst xmlns="http://schemas.openxmlformats.org/spreadsheetml/2006/main" count="40" uniqueCount="40">
  <si>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</si>
  <si>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</si>
  <si>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</si>
  <si>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</si>
  <si>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</si>
  <si>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</si>
  <si>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</si>
  <si>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</si>
  <si>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</si>
  <si>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</si>
  <si>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</si>
  <si>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</si>
  <si>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</si>
  <si>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</si>
  <si>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</si>
  <si>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</si>
  <si>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</si>
  <si>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</si>
  <si>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</si>
  <si>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</si>
  <si>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</si>
  <si>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</si>
  <si>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</si>
  <si>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</si>
  <si>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</si>
  <si>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</si>
  <si>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</si>
  <si>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</si>
  <si>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</si>
  <si>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</si>
  <si>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</si>
  <si>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</si>
  <si>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</si>
  <si>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</si>
  <si>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</si>
  <si>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</si>
  <si>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</si>
  <si>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</si>
  <si>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Бюджет сельского поселения Татлыбаевксий сельсовет муниципального района Баймакский район РБ</t>
  </si>
  <si>
    <t>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</si>
</sst>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38</v>
      </c>
      <c r="B3" s="22"/>
      <c r="C3" s="22"/>
      <c r="D3" s="22"/>
      <c r="E3" s="2"/>
    </row>
    <row r="4" spans="1:5" x14ac:dyDescent="0.25">
      <c r="A4" s="21" t="s">
        <v>39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</f>
        <v>1163660</v>
      </c>
      <c r="C9" s="15">
        <f>C10+C11+C12+C13+C14+C15+C16+C17+C18</f>
        <v>554566.72</v>
      </c>
      <c r="D9" s="17">
        <f>C9/B9*100</f>
        <v>47.657109464963995</v>
      </c>
      <c r="E9" s="2"/>
    </row>
    <row r="10" spans="1:5" x14ac:dyDescent="0.25">
      <c r="A10" s="4" t="s">
        <v>19</v>
      </c>
      <c r="B10" s="14">
        <v>27000</v>
      </c>
      <c r="C10" s="14">
        <v>22088.45</v>
      </c>
      <c r="D10" s="16">
        <f t="shared" ref="D10:D20" si="0">C10/B10*100</f>
        <v>81.809074074074076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-93934.98</v>
      </c>
      <c r="D11" s="16">
        <f t="shared" si="0"/>
        <v>-42.123309417040353</v>
      </c>
      <c r="E11" s="2"/>
    </row>
    <row r="12" spans="1:5" x14ac:dyDescent="0.25">
      <c r="A12" s="4" t="s">
        <v>20</v>
      </c>
      <c r="B12" s="14">
        <v>286900</v>
      </c>
      <c r="C12" s="14">
        <v>16101.32</v>
      </c>
      <c r="D12" s="16">
        <f t="shared" si="0"/>
        <v>5.6121714883234581</v>
      </c>
      <c r="E12" s="2"/>
    </row>
    <row r="13" spans="1:5" x14ac:dyDescent="0.25">
      <c r="A13" s="4" t="s">
        <v>9</v>
      </c>
      <c r="B13" s="14">
        <v>20000</v>
      </c>
      <c r="C13" s="14">
        <v>5300</v>
      </c>
      <c r="D13" s="16">
        <f t="shared" si="0"/>
        <v>26.5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42341.1</v>
      </c>
      <c r="D14" s="16">
        <f t="shared" si="0"/>
        <v>70.5685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30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31</v>
      </c>
      <c r="B18" s="18">
        <v>0</v>
      </c>
      <c r="C18" s="14">
        <v>0</v>
      </c>
      <c r="D18" s="16">
        <v>0</v>
      </c>
      <c r="E18" s="2"/>
    </row>
    <row r="19" spans="1:5" x14ac:dyDescent="0.25">
      <c r="A19" s="20" t="s">
        <v>11</v>
      </c>
      <c r="B19" s="15">
        <v>2643300</v>
      </c>
      <c r="C19" s="15">
        <v>1528498</v>
      </c>
      <c r="D19" s="17">
        <f t="shared" si="0"/>
        <v>57.825369802897896</v>
      </c>
      <c r="E19" s="2"/>
    </row>
    <row r="20" spans="1:5" x14ac:dyDescent="0.25">
      <c r="A20" s="3" t="s">
        <v>13</v>
      </c>
      <c r="B20" s="15">
        <f>B9+B19</f>
        <v>3806960</v>
      </c>
      <c r="C20" s="15">
        <f>C9+C19</f>
        <v>2083064.72</v>
      </c>
      <c r="D20" s="16">
        <f t="shared" si="0"/>
        <v>54.717273625149723</v>
      </c>
      <c r="E20" s="2"/>
    </row>
    <row r="21" spans="1:5" x14ac:dyDescent="0.25">
      <c r="A21" s="29" t="s">
        <v>15</v>
      </c>
      <c r="B21" s="29"/>
      <c r="C21" s="29"/>
      <c r="D21" s="29"/>
      <c r="E21" s="2"/>
    </row>
    <row r="22" spans="1:5" ht="22.5" x14ac:dyDescent="0.25">
      <c r="A22" s="13" t="s">
        <v>21</v>
      </c>
      <c r="B22" s="16">
        <v>730401</v>
      </c>
      <c r="C22" s="14">
        <v>377645.17</v>
      </c>
      <c r="D22" s="16">
        <f>C22/B22*100</f>
        <v>51.703813384702372</v>
      </c>
    </row>
    <row r="23" spans="1:5" ht="33.75" x14ac:dyDescent="0.25">
      <c r="A23" s="13" t="s">
        <v>22</v>
      </c>
      <c r="B23" s="14">
        <v>1614759</v>
      </c>
      <c r="C23" s="14">
        <v>799606.02</v>
      </c>
      <c r="D23" s="16">
        <f>C23/B23*100</f>
        <v>49.518598131362019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24500</v>
      </c>
      <c r="C25" s="14">
        <v>8881.41</v>
      </c>
      <c r="D25" s="16">
        <f t="shared" ref="D25:D31" si="1">C25/B25*100</f>
        <v>36.25065306122449</v>
      </c>
    </row>
    <row r="26" spans="1:5" s="12" customFormat="1" x14ac:dyDescent="0.25">
      <c r="A26" s="13" t="s">
        <v>36</v>
      </c>
      <c r="B26" s="14">
        <v>175000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37</v>
      </c>
      <c r="B27" s="14">
        <v>98705</v>
      </c>
      <c r="C27" s="14">
        <v>98705</v>
      </c>
      <c r="D27" s="16">
        <f t="shared" si="1"/>
        <v>100</v>
      </c>
    </row>
    <row r="28" spans="1:5" x14ac:dyDescent="0.25">
      <c r="A28" s="13" t="s">
        <v>25</v>
      </c>
      <c r="B28" s="14">
        <v>453700</v>
      </c>
      <c r="C28" s="14">
        <v>212104.48</v>
      </c>
      <c r="D28" s="16">
        <f t="shared" si="1"/>
        <v>46.74994048931012</v>
      </c>
    </row>
    <row r="29" spans="1:5" x14ac:dyDescent="0.25">
      <c r="A29" s="13" t="s">
        <v>26</v>
      </c>
      <c r="B29" s="14">
        <v>580095</v>
      </c>
      <c r="C29" s="14">
        <v>322527.39</v>
      </c>
      <c r="D29" s="16">
        <f t="shared" si="1"/>
        <v>55.599063946422568</v>
      </c>
    </row>
    <row r="30" spans="1:5" x14ac:dyDescent="0.25">
      <c r="A30" s="13" t="s">
        <v>27</v>
      </c>
      <c r="B30" s="14">
        <v>100000</v>
      </c>
      <c r="C30" s="14">
        <v>24565.14</v>
      </c>
      <c r="D30" s="16">
        <f t="shared" si="1"/>
        <v>24.56514</v>
      </c>
    </row>
    <row r="31" spans="1:5" x14ac:dyDescent="0.25">
      <c r="A31" s="13" t="s">
        <v>14</v>
      </c>
      <c r="B31" s="14">
        <v>26800</v>
      </c>
      <c r="C31" s="14">
        <v>22500</v>
      </c>
      <c r="D31" s="16">
        <f t="shared" si="1"/>
        <v>83.955223880597018</v>
      </c>
    </row>
    <row r="32" spans="1:5" x14ac:dyDescent="0.25">
      <c r="A32" s="5" t="s">
        <v>16</v>
      </c>
      <c r="B32" s="15">
        <f>SUM(B22:B31)</f>
        <v>3806960</v>
      </c>
      <c r="C32" s="15">
        <f>SUM(C22:C31)</f>
        <v>1866534.6099999996</v>
      </c>
      <c r="D32" s="17">
        <f>C32/B32*100</f>
        <v>49.02953038645007</v>
      </c>
    </row>
    <row r="33" spans="1:4" x14ac:dyDescent="0.25">
      <c r="A33" s="6" t="s">
        <v>17</v>
      </c>
      <c r="B33" s="7">
        <f>B20-B32</f>
        <v>0</v>
      </c>
      <c r="C33" s="7">
        <f>C20-C32</f>
        <v>216530.11000000034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3" t="s">
        <v>29</v>
      </c>
      <c r="B36" s="23"/>
      <c r="C36" s="10" t="s">
        <v>32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2022-07-15T07:23:53Z</cp:lastPrinted>
  <dcterms:created xsi:type="dcterms:W3CDTF">2016-02-08T11:51:34Z</dcterms:created>
  <dcterms:modified xsi:type="dcterms:W3CDTF">2022-07-18T04:10:32Z</dcterms:modified>
</cp:coreProperties>
</file>