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40" windowHeight="11160"/>
  </bookViews>
  <sheets>
    <sheet name="октябрь" sheetId="1" r:id="rId1"/>
  </sheets>
  <calcPr calcId="162913"/>
</workbook>
</file>

<file path=xl/calcChain.xml><?xml version="1.0" encoding="utf-8"?>
<calcChain xmlns="http://schemas.openxmlformats.org/spreadsheetml/2006/main">
  <c r="B9" i="1" l="1"/>
  <c r="C9" i="1"/>
  <c r="D27" i="1" l="1"/>
  <c r="D26" i="1"/>
  <c r="B20" i="1" l="1"/>
  <c r="C32" i="1" l="1"/>
  <c r="C20" i="1" l="1"/>
  <c r="D14" i="1" l="1"/>
  <c r="D15" i="1"/>
  <c r="D16" i="1"/>
  <c r="D17" i="1"/>
  <c r="D19" i="1"/>
  <c r="D24" i="1" l="1"/>
  <c r="D13" i="1"/>
  <c r="B32" i="1" l="1"/>
  <c r="D22" i="1" l="1"/>
  <c r="D25" i="1"/>
  <c r="D28" i="1"/>
  <c r="D29" i="1"/>
  <c r="D30" i="1"/>
  <c r="D31" i="1"/>
  <c r="D23" i="1"/>
  <c r="D10" i="1"/>
  <c r="D11" i="1"/>
  <c r="D12" i="1"/>
  <c r="D32" i="1" l="1"/>
  <c r="D9" i="1"/>
  <c r="D20" i="1"/>
  <c r="C33" i="1"/>
  <c r="B33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<sst xmlns="http://schemas.openxmlformats.org/spreadsheetml/2006/main" count="40" uniqueCount="40">
  <si>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</si>
  <si>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</si>
  <si>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</si>
  <si>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</si>
  <si>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</si>
  <si>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</si>
  <si>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</si>
  <si>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</si>
  <si>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</si>
  <si>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</si>
  <si>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</si>
  <si>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</si>
  <si>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</si>
  <si>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</si>
  <si>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</si>
  <si>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</si>
  <si>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</si>
  <si>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</si>
  <si>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</si>
  <si>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</si>
  <si>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</si>
  <si>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</si>
  <si>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</si>
  <si>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</si>
  <si>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</si>
  <si>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</si>
  <si>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</si>
  <si>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</si>
  <si>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</si>
  <si>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Глава сельского поселения</t>
  </si>
  <si>
    <t>ДОХОДЫ ОТ ПРОДАЖИ МАТЕРИАЛЬНЫХ И НЕМАТЕРИАЛЬНЫХ АКТИВОВ</t>
  </si>
  <si>
    <t>ШТРАФЫ, САНКЦИИ, ВОЗМЕЩЕНИЕ УЩЕРБА</t>
  </si>
  <si>
    <t>Идрисов Р.А.</t>
  </si>
  <si>
    <t>ЕСХН</t>
  </si>
  <si>
    <t xml:space="preserve">ДОХОДЫ ОТ ИСПОЛЬЗОВАНИЯ ИМУЩЕСТВА, НАХОДЯЩЕГОСЯ В ГОСУДАРСТВЕННОЙ И МУНИЦИПАЛЬНОЙ СОБСТВЕННОСТИ (аренда) </t>
  </si>
  <si>
    <t>Исп. Баимова Л.А.</t>
  </si>
  <si>
    <t>Национальная безопасность</t>
  </si>
  <si>
    <t>Другие вопросы в облвасти национальной экономики</t>
  </si>
  <si>
    <t>Бюджет сельского поселения Татлыбаевксий сельсовет муниципального района Баймакский район РБ</t>
  </si>
  <si>
    <t>на 01 августа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</si>
</sst>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0" fontId="2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19" workbookViewId="0">
      <selection activeCell="D22" sqref="D22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1" t="s">
        <v>1</v>
      </c>
      <c r="B1" s="22"/>
      <c r="C1" s="22"/>
      <c r="D1" s="22"/>
      <c r="E1" s="2"/>
    </row>
    <row r="2" spans="1:5" x14ac:dyDescent="0.25">
      <c r="A2" s="21" t="s">
        <v>2</v>
      </c>
      <c r="B2" s="22"/>
      <c r="C2" s="22"/>
      <c r="D2" s="22"/>
      <c r="E2" s="2"/>
    </row>
    <row r="3" spans="1:5" x14ac:dyDescent="0.25">
      <c r="A3" s="21" t="s">
        <v>38</v>
      </c>
      <c r="B3" s="22"/>
      <c r="C3" s="22"/>
      <c r="D3" s="22"/>
      <c r="E3" s="2"/>
    </row>
    <row r="4" spans="1:5" x14ac:dyDescent="0.25">
      <c r="A4" s="21" t="s">
        <v>39</v>
      </c>
      <c r="B4" s="22"/>
      <c r="C4" s="22"/>
      <c r="D4" s="22"/>
      <c r="E4" s="2"/>
    </row>
    <row r="5" spans="1:5" x14ac:dyDescent="0.25">
      <c r="A5" s="21" t="s">
        <v>0</v>
      </c>
      <c r="B5" s="22"/>
      <c r="C5" s="22"/>
      <c r="D5" s="22"/>
      <c r="E5" s="2"/>
    </row>
    <row r="6" spans="1:5" x14ac:dyDescent="0.25">
      <c r="A6" s="24" t="s">
        <v>3</v>
      </c>
      <c r="B6" s="25"/>
      <c r="C6" s="25"/>
      <c r="D6" s="25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6" t="s">
        <v>12</v>
      </c>
      <c r="B8" s="27"/>
      <c r="C8" s="27"/>
      <c r="D8" s="28"/>
      <c r="E8" s="2"/>
    </row>
    <row r="9" spans="1:5" x14ac:dyDescent="0.25">
      <c r="A9" s="20" t="s">
        <v>8</v>
      </c>
      <c r="B9" s="15">
        <f>B10+B11+B12+B13+B14+B15+B16+B17+B18</f>
        <v>1163660</v>
      </c>
      <c r="C9" s="15">
        <f>C10+C11+C12+C13+C14+C15+C16+C17+C18</f>
        <v>562134</v>
      </c>
      <c r="D9" s="17">
        <f>C9/B9*100</f>
        <v>48.307409380746954</v>
      </c>
      <c r="E9" s="2"/>
    </row>
    <row r="10" spans="1:5" x14ac:dyDescent="0.25">
      <c r="A10" s="4" t="s">
        <v>19</v>
      </c>
      <c r="B10" s="14">
        <v>27000</v>
      </c>
      <c r="C10" s="14">
        <v>23583.85</v>
      </c>
      <c r="D10" s="16">
        <f t="shared" ref="D10:D20" si="0">C10/B10*100</f>
        <v>87.347592592592576</v>
      </c>
      <c r="E10" s="2"/>
    </row>
    <row r="11" spans="1:5" s="8" customFormat="1" x14ac:dyDescent="0.25">
      <c r="A11" s="9" t="s">
        <v>18</v>
      </c>
      <c r="B11" s="14">
        <v>223000</v>
      </c>
      <c r="C11" s="14">
        <v>-92042.31</v>
      </c>
      <c r="D11" s="16">
        <f t="shared" si="0"/>
        <v>-41.27457847533632</v>
      </c>
      <c r="E11" s="2"/>
    </row>
    <row r="12" spans="1:5" x14ac:dyDescent="0.25">
      <c r="A12" s="4" t="s">
        <v>20</v>
      </c>
      <c r="B12" s="14">
        <v>286900</v>
      </c>
      <c r="C12" s="14">
        <v>19280.53</v>
      </c>
      <c r="D12" s="16">
        <f t="shared" si="0"/>
        <v>6.7202962704775171</v>
      </c>
      <c r="E12" s="2"/>
    </row>
    <row r="13" spans="1:5" x14ac:dyDescent="0.25">
      <c r="A13" s="4" t="s">
        <v>9</v>
      </c>
      <c r="B13" s="14">
        <v>20000</v>
      </c>
      <c r="C13" s="14">
        <v>5300</v>
      </c>
      <c r="D13" s="16">
        <f t="shared" si="0"/>
        <v>26.5</v>
      </c>
      <c r="E13" s="2"/>
    </row>
    <row r="14" spans="1:5" s="12" customFormat="1" x14ac:dyDescent="0.25">
      <c r="A14" s="4" t="s">
        <v>33</v>
      </c>
      <c r="B14" s="14">
        <v>60000</v>
      </c>
      <c r="C14" s="14">
        <v>42341.1</v>
      </c>
      <c r="D14" s="16">
        <f t="shared" si="0"/>
        <v>70.5685</v>
      </c>
      <c r="E14" s="2"/>
    </row>
    <row r="15" spans="1:5" s="12" customFormat="1" ht="33.75" x14ac:dyDescent="0.25">
      <c r="A15" s="4" t="s">
        <v>34</v>
      </c>
      <c r="B15" s="14">
        <v>58000</v>
      </c>
      <c r="C15" s="14">
        <v>0</v>
      </c>
      <c r="D15" s="16">
        <f t="shared" si="0"/>
        <v>0</v>
      </c>
      <c r="E15" s="2"/>
    </row>
    <row r="16" spans="1:5" x14ac:dyDescent="0.25">
      <c r="A16" s="4" t="s">
        <v>10</v>
      </c>
      <c r="B16" s="18">
        <v>15000</v>
      </c>
      <c r="C16" s="14">
        <v>0</v>
      </c>
      <c r="D16" s="16">
        <f t="shared" si="0"/>
        <v>0</v>
      </c>
      <c r="E16" s="2"/>
    </row>
    <row r="17" spans="1:5" s="12" customFormat="1" ht="22.5" x14ac:dyDescent="0.25">
      <c r="A17" s="4" t="s">
        <v>30</v>
      </c>
      <c r="B17" s="18">
        <v>473760</v>
      </c>
      <c r="C17" s="14">
        <v>562670.82999999996</v>
      </c>
      <c r="D17" s="16">
        <f t="shared" si="0"/>
        <v>118.76706138129009</v>
      </c>
      <c r="E17" s="2"/>
    </row>
    <row r="18" spans="1:5" s="12" customFormat="1" x14ac:dyDescent="0.25">
      <c r="A18" s="4" t="s">
        <v>31</v>
      </c>
      <c r="B18" s="18">
        <v>0</v>
      </c>
      <c r="C18" s="14">
        <v>1000</v>
      </c>
      <c r="D18" s="16"/>
      <c r="E18" s="2"/>
    </row>
    <row r="19" spans="1:5" x14ac:dyDescent="0.25">
      <c r="A19" s="20" t="s">
        <v>11</v>
      </c>
      <c r="B19" s="15">
        <v>2643300</v>
      </c>
      <c r="C19" s="15">
        <v>1874572</v>
      </c>
      <c r="D19" s="17">
        <f t="shared" si="0"/>
        <v>70.91786781674422</v>
      </c>
      <c r="E19" s="2"/>
    </row>
    <row r="20" spans="1:5" x14ac:dyDescent="0.25">
      <c r="A20" s="3" t="s">
        <v>13</v>
      </c>
      <c r="B20" s="15">
        <f>B9+B19</f>
        <v>3806960</v>
      </c>
      <c r="C20" s="15">
        <f>C9+C19</f>
        <v>2436706</v>
      </c>
      <c r="D20" s="16">
        <f t="shared" si="0"/>
        <v>64.006608947821888</v>
      </c>
      <c r="E20" s="2"/>
    </row>
    <row r="21" spans="1:5" x14ac:dyDescent="0.25">
      <c r="A21" s="29" t="s">
        <v>15</v>
      </c>
      <c r="B21" s="29"/>
      <c r="C21" s="29"/>
      <c r="D21" s="29"/>
      <c r="E21" s="2"/>
    </row>
    <row r="22" spans="1:5" ht="22.5" x14ac:dyDescent="0.25">
      <c r="A22" s="13" t="s">
        <v>21</v>
      </c>
      <c r="B22" s="16">
        <v>730401</v>
      </c>
      <c r="C22" s="14">
        <v>447808.11</v>
      </c>
      <c r="D22" s="16">
        <f>C22/B22*100</f>
        <v>61.309898261366016</v>
      </c>
    </row>
    <row r="23" spans="1:5" ht="33.75" x14ac:dyDescent="0.25">
      <c r="A23" s="13" t="s">
        <v>22</v>
      </c>
      <c r="B23" s="14">
        <v>1614759</v>
      </c>
      <c r="C23" s="14">
        <v>962753.17</v>
      </c>
      <c r="D23" s="16">
        <f>C23/B23*100</f>
        <v>59.622096548153621</v>
      </c>
    </row>
    <row r="24" spans="1:5" x14ac:dyDescent="0.25">
      <c r="A24" s="13" t="s">
        <v>23</v>
      </c>
      <c r="B24" s="14">
        <v>3000</v>
      </c>
      <c r="C24" s="14">
        <v>0</v>
      </c>
      <c r="D24" s="16">
        <f>C24/B24*100</f>
        <v>0</v>
      </c>
    </row>
    <row r="25" spans="1:5" x14ac:dyDescent="0.25">
      <c r="A25" s="13" t="s">
        <v>24</v>
      </c>
      <c r="B25" s="14">
        <v>24500</v>
      </c>
      <c r="C25" s="14">
        <v>11740.8</v>
      </c>
      <c r="D25" s="16">
        <f t="shared" ref="D25:D31" si="1">C25/B25*100</f>
        <v>47.921632653061216</v>
      </c>
    </row>
    <row r="26" spans="1:5" s="12" customFormat="1" x14ac:dyDescent="0.25">
      <c r="A26" s="13" t="s">
        <v>36</v>
      </c>
      <c r="B26" s="14">
        <v>175000</v>
      </c>
      <c r="C26" s="14">
        <v>0</v>
      </c>
      <c r="D26" s="16">
        <f t="shared" si="1"/>
        <v>0</v>
      </c>
    </row>
    <row r="27" spans="1:5" s="12" customFormat="1" x14ac:dyDescent="0.25">
      <c r="A27" s="13" t="s">
        <v>37</v>
      </c>
      <c r="B27" s="14">
        <v>98705</v>
      </c>
      <c r="C27" s="14">
        <v>98705</v>
      </c>
      <c r="D27" s="16">
        <f t="shared" si="1"/>
        <v>100</v>
      </c>
    </row>
    <row r="28" spans="1:5" x14ac:dyDescent="0.25">
      <c r="A28" s="13" t="s">
        <v>25</v>
      </c>
      <c r="B28" s="14">
        <v>453700</v>
      </c>
      <c r="C28" s="14">
        <v>212104.48</v>
      </c>
      <c r="D28" s="16">
        <f t="shared" si="1"/>
        <v>46.74994048931012</v>
      </c>
    </row>
    <row r="29" spans="1:5" x14ac:dyDescent="0.25">
      <c r="A29" s="13" t="s">
        <v>26</v>
      </c>
      <c r="B29" s="14">
        <v>580095</v>
      </c>
      <c r="C29" s="14">
        <v>328451.39</v>
      </c>
      <c r="D29" s="16">
        <f t="shared" si="1"/>
        <v>56.620275989277623</v>
      </c>
    </row>
    <row r="30" spans="1:5" x14ac:dyDescent="0.25">
      <c r="A30" s="13" t="s">
        <v>27</v>
      </c>
      <c r="B30" s="14">
        <v>100000</v>
      </c>
      <c r="C30" s="14">
        <v>24565.14</v>
      </c>
      <c r="D30" s="16">
        <f t="shared" si="1"/>
        <v>24.56514</v>
      </c>
    </row>
    <row r="31" spans="1:5" x14ac:dyDescent="0.25">
      <c r="A31" s="13" t="s">
        <v>14</v>
      </c>
      <c r="B31" s="14">
        <v>26800</v>
      </c>
      <c r="C31" s="14">
        <v>22500</v>
      </c>
      <c r="D31" s="16">
        <f t="shared" si="1"/>
        <v>83.955223880597018</v>
      </c>
    </row>
    <row r="32" spans="1:5" x14ac:dyDescent="0.25">
      <c r="A32" s="5" t="s">
        <v>16</v>
      </c>
      <c r="B32" s="15">
        <f>SUM(B22:B31)</f>
        <v>3806960</v>
      </c>
      <c r="C32" s="15">
        <f>SUM(C22:C31)</f>
        <v>2108628.09</v>
      </c>
      <c r="D32" s="17">
        <f>C32/B32*100</f>
        <v>55.388764000672452</v>
      </c>
    </row>
    <row r="33" spans="1:4" x14ac:dyDescent="0.25">
      <c r="A33" s="6" t="s">
        <v>17</v>
      </c>
      <c r="B33" s="7">
        <f>B20-B32</f>
        <v>0</v>
      </c>
      <c r="C33" s="7">
        <f>C20-C32</f>
        <v>328077.91000000015</v>
      </c>
      <c r="D33" s="1"/>
    </row>
    <row r="35" spans="1:4" x14ac:dyDescent="0.25">
      <c r="A35" s="10"/>
      <c r="B35" s="10"/>
      <c r="C35" s="10"/>
      <c r="D35" s="10"/>
    </row>
    <row r="36" spans="1:4" x14ac:dyDescent="0.25">
      <c r="A36" s="23" t="s">
        <v>29</v>
      </c>
      <c r="B36" s="23"/>
      <c r="C36" s="10" t="s">
        <v>32</v>
      </c>
      <c r="D36" s="10"/>
    </row>
    <row r="37" spans="1:4" x14ac:dyDescent="0.25">
      <c r="A37" s="19"/>
    </row>
    <row r="38" spans="1:4" s="12" customFormat="1" x14ac:dyDescent="0.25">
      <c r="A38" s="19"/>
    </row>
    <row r="39" spans="1:4" x14ac:dyDescent="0.25">
      <c r="A39" s="11" t="s">
        <v>35</v>
      </c>
      <c r="B39" s="10"/>
      <c r="C39" s="10"/>
      <c r="D39" s="10"/>
    </row>
    <row r="40" spans="1:4" x14ac:dyDescent="0.25">
      <c r="A40" s="11" t="s">
        <v>28</v>
      </c>
      <c r="B40" s="10"/>
      <c r="C40" s="10"/>
      <c r="D40" s="10"/>
    </row>
  </sheetData>
  <mergeCells count="9">
    <mergeCell ref="A1:D1"/>
    <mergeCell ref="A2:D2"/>
    <mergeCell ref="A3:D3"/>
    <mergeCell ref="A4:D4"/>
    <mergeCell ref="A36:B36"/>
    <mergeCell ref="A5:D5"/>
    <mergeCell ref="A6:D6"/>
    <mergeCell ref="A8:D8"/>
    <mergeCell ref="A21:D21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Пользователь Windows</cp:lastModifiedBy>
  <cp:lastPrinted>2022-07-15T07:23:53Z</cp:lastPrinted>
  <dcterms:created xsi:type="dcterms:W3CDTF">2016-02-08T11:51:34Z</dcterms:created>
  <dcterms:modified xsi:type="dcterms:W3CDTF">2022-08-16T04:55:02Z</dcterms:modified>
</cp:coreProperties>
</file>